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\Desktop\"/>
    </mc:Choice>
  </mc:AlternateContent>
  <xr:revisionPtr revIDLastSave="0" documentId="13_ncr:1_{2EA9F8EF-4E21-439B-8D3D-E81C598F52FA}" xr6:coauthVersionLast="36" xr6:coauthVersionMax="36" xr10:uidLastSave="{00000000-0000-0000-0000-000000000000}"/>
  <bookViews>
    <workbookView xWindow="0" yWindow="0" windowWidth="19200" windowHeight="11385" xr2:uid="{8553E7D1-BECF-4AAD-A828-E317DDEE88AC}"/>
  </bookViews>
  <sheets>
    <sheet name="Blad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52" i="1"/>
  <c r="G51" i="1"/>
  <c r="C51" i="1"/>
  <c r="C56" i="1" l="1"/>
  <c r="C55" i="1"/>
  <c r="C54" i="1"/>
  <c r="C53" i="1"/>
  <c r="C52" i="1"/>
  <c r="C44" i="1"/>
  <c r="C45" i="1"/>
  <c r="C46" i="1"/>
  <c r="C47" i="1"/>
  <c r="C48" i="1"/>
  <c r="C49" i="1"/>
  <c r="C42" i="1"/>
  <c r="C41" i="1"/>
  <c r="C40" i="1"/>
  <c r="C39" i="1"/>
  <c r="C38" i="1"/>
  <c r="C37" i="1"/>
  <c r="J30" i="1"/>
  <c r="H21" i="1"/>
  <c r="E10" i="1" l="1"/>
  <c r="B32" i="1"/>
</calcChain>
</file>

<file path=xl/sharedStrings.xml><?xml version="1.0" encoding="utf-8"?>
<sst xmlns="http://schemas.openxmlformats.org/spreadsheetml/2006/main" count="63" uniqueCount="48">
  <si>
    <t>Kristof Lauwers (10 dagen)</t>
  </si>
  <si>
    <t>Godfried-Willem Raes (6m)</t>
  </si>
  <si>
    <t>UITGAVEN</t>
  </si>
  <si>
    <t>Loonkosten</t>
  </si>
  <si>
    <t>Aluminium staven</t>
  </si>
  <si>
    <t>Roestvrij staal</t>
  </si>
  <si>
    <t xml:space="preserve">Lasmaterialen </t>
  </si>
  <si>
    <t>12 microfoons</t>
  </si>
  <si>
    <t>12 voorversterkers</t>
  </si>
  <si>
    <t>3 multipliers</t>
  </si>
  <si>
    <t>3 compressors</t>
  </si>
  <si>
    <t>3 power-amps</t>
  </si>
  <si>
    <t>3 power-supplies</t>
  </si>
  <si>
    <t>3 grote hoornluidsprekers</t>
  </si>
  <si>
    <t>bedrading</t>
  </si>
  <si>
    <t xml:space="preserve">Transportkosten inkoop </t>
  </si>
  <si>
    <t>Flightcases voor het project</t>
  </si>
  <si>
    <t>Werktuigen atelier</t>
  </si>
  <si>
    <t>Verwarmingskosten</t>
  </si>
  <si>
    <t>Promotiebrochures druk</t>
  </si>
  <si>
    <t>Promotiebrochure foto's</t>
  </si>
  <si>
    <t>Wesite en administratiekosten</t>
  </si>
  <si>
    <t>Grond- en hulpstoffen</t>
  </si>
  <si>
    <t>Overige kosten</t>
  </si>
  <si>
    <t>INKOMSTEN</t>
  </si>
  <si>
    <t>Uitkoopsommen</t>
  </si>
  <si>
    <t>Lara Van Wynsberghe (6m 50 %)</t>
  </si>
  <si>
    <t>Mattias Parent (6m 50 %)</t>
  </si>
  <si>
    <t>DAC-subsidies Lara (6m 50 %)</t>
  </si>
  <si>
    <t>DAC-subsidies Mattias (6m 50 %)</t>
  </si>
  <si>
    <t>DAC-subsidies Laura (1m 30 %)</t>
  </si>
  <si>
    <t>Kostenbereking Plus-minus</t>
  </si>
  <si>
    <t>Projectsubsidie Vlaamse overheid</t>
  </si>
  <si>
    <t>TOTAAL</t>
  </si>
  <si>
    <t>Laura Maes (1m 30 %)</t>
  </si>
  <si>
    <t>net</t>
  </si>
  <si>
    <t>bv</t>
  </si>
  <si>
    <t>rszwn</t>
  </si>
  <si>
    <t>rszwg</t>
  </si>
  <si>
    <t>vak</t>
  </si>
  <si>
    <t>Loonkost</t>
  </si>
  <si>
    <t>netto</t>
  </si>
  <si>
    <t>rsz wn</t>
  </si>
  <si>
    <t>rsz wg</t>
  </si>
  <si>
    <t>totaal</t>
  </si>
  <si>
    <t>Mattias 6m 50%</t>
  </si>
  <si>
    <t>Lara 6m 50%</t>
  </si>
  <si>
    <t>Laura 1m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</si>
</sst>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ill="1" applyBorder="1"/>
    <xf numFmtId="9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83F6-8A46-4855-99D5-80B0C81944B0}">
  <dimension ref="A1:K56"/>
  <sheetViews>
    <sheetView tabSelected="1" workbookViewId="0">
      <selection activeCell="G40" sqref="G40"/>
    </sheetView>
  </sheetViews>
  <sheetFormatPr defaultRowHeight="15" x14ac:dyDescent="0.25"/>
  <cols>
    <col min="1" max="1" width="32.7109375" customWidth="1"/>
    <col min="4" max="4" width="33.7109375" customWidth="1"/>
    <col min="5" max="5" width="8" customWidth="1"/>
    <col min="7" max="7" width="19" customWidth="1"/>
    <col min="8" max="8" width="24.28515625" customWidth="1"/>
  </cols>
  <sheetData>
    <row r="1" spans="1:11" ht="18.75" x14ac:dyDescent="0.3">
      <c r="A1" s="4" t="s">
        <v>31</v>
      </c>
    </row>
    <row r="3" spans="1:11" x14ac:dyDescent="0.25">
      <c r="A3" s="6" t="s">
        <v>2</v>
      </c>
      <c r="B3" s="7"/>
      <c r="D3" s="6" t="s">
        <v>24</v>
      </c>
      <c r="E3" s="7"/>
    </row>
    <row r="4" spans="1:11" x14ac:dyDescent="0.25">
      <c r="A4" s="2" t="s">
        <v>3</v>
      </c>
      <c r="B4" s="1"/>
      <c r="D4" s="1"/>
      <c r="E4" s="1"/>
    </row>
    <row r="5" spans="1:11" x14ac:dyDescent="0.25">
      <c r="A5" s="1" t="s">
        <v>27</v>
      </c>
      <c r="B5" s="1">
        <v>17043</v>
      </c>
      <c r="D5" s="1" t="s">
        <v>25</v>
      </c>
      <c r="E5" s="1">
        <v>10000</v>
      </c>
    </row>
    <row r="6" spans="1:11" x14ac:dyDescent="0.25">
      <c r="A6" s="1" t="s">
        <v>26</v>
      </c>
      <c r="B6" s="1">
        <v>16500</v>
      </c>
      <c r="D6" s="1" t="s">
        <v>28</v>
      </c>
      <c r="E6" s="1">
        <v>6964</v>
      </c>
    </row>
    <row r="7" spans="1:11" x14ac:dyDescent="0.25">
      <c r="A7" s="1" t="s">
        <v>34</v>
      </c>
      <c r="B7" s="1">
        <v>3000</v>
      </c>
      <c r="D7" s="1" t="s">
        <v>29</v>
      </c>
      <c r="E7" s="1">
        <v>6964</v>
      </c>
      <c r="G7" s="5"/>
      <c r="H7" s="5"/>
    </row>
    <row r="8" spans="1:11" x14ac:dyDescent="0.25">
      <c r="A8" s="1" t="s">
        <v>0</v>
      </c>
      <c r="B8" s="1">
        <v>2200</v>
      </c>
      <c r="D8" s="1" t="s">
        <v>30</v>
      </c>
      <c r="E8" s="1">
        <v>697</v>
      </c>
      <c r="G8" s="5"/>
      <c r="H8" s="5"/>
    </row>
    <row r="9" spans="1:11" x14ac:dyDescent="0.25">
      <c r="A9" s="1" t="s">
        <v>1</v>
      </c>
      <c r="B9" s="1">
        <v>3000</v>
      </c>
      <c r="D9" s="1" t="s">
        <v>32</v>
      </c>
      <c r="E9" s="1">
        <v>47791</v>
      </c>
      <c r="G9" s="5"/>
      <c r="H9" s="5"/>
    </row>
    <row r="10" spans="1:11" x14ac:dyDescent="0.25">
      <c r="A10" s="1"/>
      <c r="B10" s="1"/>
      <c r="D10" s="3" t="s">
        <v>33</v>
      </c>
      <c r="E10" s="2">
        <f>SUM(E5:E9)</f>
        <v>72416</v>
      </c>
      <c r="G10" s="5"/>
      <c r="H10" s="5"/>
    </row>
    <row r="11" spans="1:11" x14ac:dyDescent="0.25">
      <c r="A11" s="2" t="s">
        <v>22</v>
      </c>
      <c r="B11" s="1"/>
      <c r="G11" s="5"/>
      <c r="H11" s="5"/>
      <c r="I11" s="5"/>
    </row>
    <row r="12" spans="1:11" x14ac:dyDescent="0.25">
      <c r="A12" s="1" t="s">
        <v>4</v>
      </c>
      <c r="B12" s="1">
        <v>2600</v>
      </c>
      <c r="G12" s="5"/>
      <c r="H12" s="5"/>
      <c r="I12" s="5"/>
    </row>
    <row r="13" spans="1:11" x14ac:dyDescent="0.25">
      <c r="A13" s="1" t="s">
        <v>5</v>
      </c>
      <c r="B13" s="1">
        <v>3000</v>
      </c>
      <c r="G13" s="5"/>
      <c r="H13" s="5"/>
      <c r="I13" s="5"/>
    </row>
    <row r="14" spans="1:11" x14ac:dyDescent="0.25">
      <c r="A14" s="1" t="s">
        <v>6</v>
      </c>
      <c r="B14" s="1">
        <v>1000</v>
      </c>
      <c r="G14" s="5"/>
      <c r="H14" s="5"/>
      <c r="I14" s="5"/>
    </row>
    <row r="15" spans="1:11" x14ac:dyDescent="0.25">
      <c r="A15" s="1" t="s">
        <v>7</v>
      </c>
      <c r="B15" s="1">
        <v>1200</v>
      </c>
      <c r="G15" s="5"/>
      <c r="H15" s="5"/>
      <c r="I15" s="5"/>
    </row>
    <row r="16" spans="1:11" x14ac:dyDescent="0.25">
      <c r="A16" s="1" t="s">
        <v>8</v>
      </c>
      <c r="B16" s="1">
        <v>1200</v>
      </c>
      <c r="G16" s="5" t="s">
        <v>35</v>
      </c>
      <c r="H16" s="5">
        <v>12775</v>
      </c>
      <c r="I16" s="5"/>
      <c r="J16">
        <v>56</v>
      </c>
      <c r="K16">
        <v>55</v>
      </c>
    </row>
    <row r="17" spans="1:11" x14ac:dyDescent="0.25">
      <c r="A17" s="1" t="s">
        <v>9</v>
      </c>
      <c r="B17" s="1">
        <v>1500</v>
      </c>
      <c r="G17" s="5" t="s">
        <v>36</v>
      </c>
      <c r="H17" s="5">
        <v>2335</v>
      </c>
      <c r="I17" s="5"/>
      <c r="J17">
        <v>10.27</v>
      </c>
      <c r="K17">
        <v>10</v>
      </c>
    </row>
    <row r="18" spans="1:11" x14ac:dyDescent="0.25">
      <c r="A18" s="1" t="s">
        <v>10</v>
      </c>
      <c r="B18" s="1">
        <v>1200</v>
      </c>
      <c r="G18" s="5" t="s">
        <v>37</v>
      </c>
      <c r="H18" s="5">
        <v>2309</v>
      </c>
      <c r="I18" s="5"/>
      <c r="J18">
        <v>10.16</v>
      </c>
      <c r="K18">
        <v>10</v>
      </c>
    </row>
    <row r="19" spans="1:11" x14ac:dyDescent="0.25">
      <c r="A19" s="1" t="s">
        <v>11</v>
      </c>
      <c r="B19" s="1">
        <v>900</v>
      </c>
      <c r="G19" s="8" t="s">
        <v>38</v>
      </c>
      <c r="H19" s="8">
        <v>4340</v>
      </c>
      <c r="I19" s="5"/>
      <c r="J19">
        <v>19.100000000000001</v>
      </c>
      <c r="K19">
        <v>20</v>
      </c>
    </row>
    <row r="20" spans="1:11" x14ac:dyDescent="0.25">
      <c r="A20" s="1" t="s">
        <v>12</v>
      </c>
      <c r="B20" s="1">
        <v>1200</v>
      </c>
      <c r="G20" s="8" t="s">
        <v>39</v>
      </c>
      <c r="H20" s="8">
        <v>963</v>
      </c>
      <c r="I20" s="5"/>
      <c r="J20">
        <v>4.2</v>
      </c>
      <c r="K20">
        <v>5</v>
      </c>
    </row>
    <row r="21" spans="1:11" x14ac:dyDescent="0.25">
      <c r="A21" s="1" t="s">
        <v>13</v>
      </c>
      <c r="B21" s="1">
        <v>1500</v>
      </c>
      <c r="G21" s="5"/>
      <c r="H21" s="5">
        <f>SUM(H16:H20)</f>
        <v>22722</v>
      </c>
      <c r="I21" s="5"/>
      <c r="J21" s="9">
        <v>1</v>
      </c>
    </row>
    <row r="22" spans="1:11" x14ac:dyDescent="0.25">
      <c r="A22" s="1" t="s">
        <v>14</v>
      </c>
      <c r="B22" s="1">
        <v>600</v>
      </c>
      <c r="G22" s="5"/>
      <c r="H22" s="5"/>
      <c r="I22" s="5"/>
    </row>
    <row r="23" spans="1:11" x14ac:dyDescent="0.25">
      <c r="A23" s="1" t="s">
        <v>16</v>
      </c>
      <c r="B23" s="1">
        <v>1000</v>
      </c>
      <c r="G23" s="5"/>
      <c r="H23" s="5"/>
      <c r="I23" s="5"/>
    </row>
    <row r="24" spans="1:11" x14ac:dyDescent="0.25">
      <c r="A24" s="1" t="s">
        <v>17</v>
      </c>
      <c r="B24" s="1">
        <v>3100</v>
      </c>
      <c r="G24" s="5"/>
      <c r="H24" s="5"/>
      <c r="I24" s="5"/>
    </row>
    <row r="25" spans="1:11" x14ac:dyDescent="0.25">
      <c r="A25" s="1"/>
      <c r="B25" s="1"/>
      <c r="G25" s="5"/>
      <c r="H25" s="5"/>
      <c r="I25" s="5"/>
      <c r="J25">
        <v>56.27</v>
      </c>
    </row>
    <row r="26" spans="1:11" x14ac:dyDescent="0.25">
      <c r="A26" s="2" t="s">
        <v>23</v>
      </c>
      <c r="B26" s="1"/>
      <c r="G26" s="5"/>
      <c r="H26" s="5"/>
      <c r="I26" s="5"/>
      <c r="J26">
        <v>10.27</v>
      </c>
    </row>
    <row r="27" spans="1:11" x14ac:dyDescent="0.25">
      <c r="A27" s="1" t="s">
        <v>19</v>
      </c>
      <c r="B27" s="1">
        <v>600</v>
      </c>
      <c r="G27" s="5"/>
      <c r="H27" s="5"/>
      <c r="I27" s="5"/>
      <c r="J27">
        <v>10.16</v>
      </c>
    </row>
    <row r="28" spans="1:11" x14ac:dyDescent="0.25">
      <c r="A28" s="1" t="s">
        <v>20</v>
      </c>
      <c r="B28" s="1">
        <v>400</v>
      </c>
      <c r="G28" s="5"/>
      <c r="H28" s="5"/>
      <c r="J28">
        <v>19.100000000000001</v>
      </c>
    </row>
    <row r="29" spans="1:11" x14ac:dyDescent="0.25">
      <c r="A29" s="1" t="s">
        <v>21</v>
      </c>
      <c r="B29" s="1">
        <v>500</v>
      </c>
      <c r="G29" s="5"/>
      <c r="H29" s="5"/>
      <c r="J29">
        <v>4.2</v>
      </c>
    </row>
    <row r="30" spans="1:11" x14ac:dyDescent="0.25">
      <c r="A30" s="1" t="s">
        <v>15</v>
      </c>
      <c r="B30" s="1">
        <v>500</v>
      </c>
      <c r="G30" s="5"/>
      <c r="H30" s="5"/>
      <c r="J30">
        <f>SUM(J25:J29)</f>
        <v>100.00000000000001</v>
      </c>
    </row>
    <row r="31" spans="1:11" x14ac:dyDescent="0.25">
      <c r="A31" s="1" t="s">
        <v>18</v>
      </c>
      <c r="B31" s="1">
        <v>8673</v>
      </c>
      <c r="G31" s="5"/>
      <c r="H31" s="5"/>
    </row>
    <row r="32" spans="1:11" x14ac:dyDescent="0.25">
      <c r="A32" s="3" t="s">
        <v>33</v>
      </c>
      <c r="B32" s="2">
        <f>SUM(B5:B31)</f>
        <v>72416</v>
      </c>
      <c r="G32" s="5"/>
      <c r="H32" s="5"/>
    </row>
    <row r="33" spans="1:8" x14ac:dyDescent="0.25">
      <c r="G33" s="5"/>
      <c r="H33" s="5"/>
    </row>
    <row r="36" spans="1:8" x14ac:dyDescent="0.25">
      <c r="A36" t="s">
        <v>40</v>
      </c>
    </row>
    <row r="37" spans="1:8" x14ac:dyDescent="0.25">
      <c r="A37" t="s">
        <v>45</v>
      </c>
      <c r="B37" t="s">
        <v>41</v>
      </c>
      <c r="C37">
        <f>D37/100*J25</f>
        <v>9590.0961000000007</v>
      </c>
      <c r="D37">
        <v>17043</v>
      </c>
      <c r="G37">
        <f>C37+C38+C44+C45</f>
        <v>22319.512200000001</v>
      </c>
    </row>
    <row r="38" spans="1:8" x14ac:dyDescent="0.25">
      <c r="B38" t="s">
        <v>36</v>
      </c>
      <c r="C38">
        <f>D37/100*J26</f>
        <v>1750.3161</v>
      </c>
      <c r="G38">
        <f>C39+C40+C46+C47</f>
        <v>9814.6818000000003</v>
      </c>
    </row>
    <row r="39" spans="1:8" x14ac:dyDescent="0.25">
      <c r="B39" t="s">
        <v>42</v>
      </c>
      <c r="C39">
        <f>D37/100*J27</f>
        <v>1731.5688</v>
      </c>
      <c r="G39">
        <f>C41+C48</f>
        <v>1408.806</v>
      </c>
    </row>
    <row r="40" spans="1:8" x14ac:dyDescent="0.25">
      <c r="B40" t="s">
        <v>43</v>
      </c>
      <c r="C40">
        <f>D37/100*J28</f>
        <v>3255.2130000000002</v>
      </c>
    </row>
    <row r="41" spans="1:8" x14ac:dyDescent="0.25">
      <c r="B41" t="s">
        <v>39</v>
      </c>
      <c r="C41">
        <f>D37/100*J29</f>
        <v>715.80600000000004</v>
      </c>
    </row>
    <row r="42" spans="1:8" x14ac:dyDescent="0.25">
      <c r="B42" t="s">
        <v>44</v>
      </c>
      <c r="C42">
        <f>SUM(C37:C41)</f>
        <v>17043</v>
      </c>
    </row>
    <row r="44" spans="1:8" x14ac:dyDescent="0.25">
      <c r="A44" t="s">
        <v>46</v>
      </c>
      <c r="B44" t="s">
        <v>41</v>
      </c>
      <c r="C44">
        <f>D44/100*J25</f>
        <v>9284.5500000000011</v>
      </c>
      <c r="D44">
        <v>16500</v>
      </c>
    </row>
    <row r="45" spans="1:8" x14ac:dyDescent="0.25">
      <c r="B45" t="s">
        <v>36</v>
      </c>
      <c r="C45">
        <f>D44/100*J26</f>
        <v>1694.55</v>
      </c>
    </row>
    <row r="46" spans="1:8" x14ac:dyDescent="0.25">
      <c r="B46" t="s">
        <v>42</v>
      </c>
      <c r="C46">
        <f>D44/100*J27</f>
        <v>1676.4</v>
      </c>
    </row>
    <row r="47" spans="1:8" x14ac:dyDescent="0.25">
      <c r="B47" t="s">
        <v>43</v>
      </c>
      <c r="C47">
        <f>D44/100*J28</f>
        <v>3151.5000000000005</v>
      </c>
    </row>
    <row r="48" spans="1:8" x14ac:dyDescent="0.25">
      <c r="B48" t="s">
        <v>39</v>
      </c>
      <c r="C48">
        <f>D44/100*J29</f>
        <v>693</v>
      </c>
    </row>
    <row r="49" spans="1:7" x14ac:dyDescent="0.25">
      <c r="B49" t="s">
        <v>44</v>
      </c>
      <c r="C49">
        <f>SUM(C44:C48)</f>
        <v>16500</v>
      </c>
    </row>
    <row r="51" spans="1:7" x14ac:dyDescent="0.25">
      <c r="A51" t="s">
        <v>47</v>
      </c>
      <c r="B51" t="s">
        <v>41</v>
      </c>
      <c r="C51">
        <f>D51/100*J25</f>
        <v>1688.1000000000001</v>
      </c>
      <c r="D51">
        <v>3000</v>
      </c>
      <c r="G51">
        <f>1688+308</f>
        <v>1996</v>
      </c>
    </row>
    <row r="52" spans="1:7" x14ac:dyDescent="0.25">
      <c r="B52" t="s">
        <v>36</v>
      </c>
      <c r="C52">
        <f>D51/100*J26</f>
        <v>308.09999999999997</v>
      </c>
      <c r="G52">
        <f>305+573</f>
        <v>878</v>
      </c>
    </row>
    <row r="53" spans="1:7" x14ac:dyDescent="0.25">
      <c r="B53" t="s">
        <v>42</v>
      </c>
      <c r="C53">
        <f>D51/100*J27</f>
        <v>304.8</v>
      </c>
    </row>
    <row r="54" spans="1:7" x14ac:dyDescent="0.25">
      <c r="B54" t="s">
        <v>43</v>
      </c>
      <c r="C54">
        <f>D51/100*J28</f>
        <v>573</v>
      </c>
    </row>
    <row r="55" spans="1:7" x14ac:dyDescent="0.25">
      <c r="B55" t="s">
        <v>39</v>
      </c>
      <c r="C55">
        <f>D51/100*J29</f>
        <v>126</v>
      </c>
    </row>
    <row r="56" spans="1:7" x14ac:dyDescent="0.25">
      <c r="B56" t="s">
        <v>44</v>
      </c>
      <c r="C56">
        <f>SUM(C51:C55)</f>
        <v>3000</v>
      </c>
    </row>
  </sheetData>
  <mergeCells count="2">
    <mergeCell ref="D3:E3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</cp:lastModifiedBy>
  <cp:lastPrinted>2018-09-12T14:43:02Z</cp:lastPrinted>
  <dcterms:created xsi:type="dcterms:W3CDTF">2018-09-12T13:13:06Z</dcterms:created>
  <dcterms:modified xsi:type="dcterms:W3CDTF">2018-09-14T14:11:46Z</dcterms:modified>
</cp:coreProperties>
</file>