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tias\Artistiek\Instrumentenbouw\Robots alain\"/>
    </mc:Choice>
  </mc:AlternateContent>
  <xr:revisionPtr revIDLastSave="0" documentId="13_ncr:1_{3545FAB4-414C-49FF-8544-FD4090690882}" xr6:coauthVersionLast="45" xr6:coauthVersionMax="45" xr10:uidLastSave="{00000000-0000-0000-0000-000000000000}"/>
  <bookViews>
    <workbookView xWindow="-120" yWindow="-120" windowWidth="25440" windowHeight="15390" xr2:uid="{1302AE60-20C7-4DC9-8876-585C113F32B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1" i="1" l="1"/>
  <c r="E49" i="1"/>
  <c r="E37" i="1"/>
  <c r="E25" i="1"/>
  <c r="E13" i="1"/>
  <c r="E32" i="1" l="1"/>
  <c r="D32" i="1" s="1"/>
  <c r="H32" i="1" s="1"/>
  <c r="E56" i="1"/>
  <c r="E44" i="1"/>
  <c r="D44" i="1" s="1"/>
  <c r="H44" i="1" s="1"/>
  <c r="E20" i="1"/>
  <c r="D20" i="1" s="1"/>
  <c r="H20" i="1" s="1"/>
  <c r="E8" i="1"/>
  <c r="E52" i="1"/>
  <c r="D52" i="1" s="1"/>
  <c r="H52" i="1" s="1"/>
  <c r="E40" i="1"/>
  <c r="E28" i="1"/>
  <c r="D28" i="1" s="1"/>
  <c r="H28" i="1" s="1"/>
  <c r="E16" i="1"/>
  <c r="D16" i="1" s="1"/>
  <c r="H16" i="1" s="1"/>
  <c r="D5" i="1"/>
  <c r="H62" i="1"/>
  <c r="H60" i="1"/>
  <c r="H59" i="1"/>
  <c r="H58" i="1"/>
  <c r="H57" i="1"/>
  <c r="H55" i="1"/>
  <c r="H54" i="1"/>
  <c r="H53" i="1"/>
  <c r="H51" i="1"/>
  <c r="H50" i="1"/>
  <c r="H48" i="1"/>
  <c r="H47" i="1"/>
  <c r="H46" i="1"/>
  <c r="H45" i="1"/>
  <c r="H43" i="1"/>
  <c r="H42" i="1"/>
  <c r="H41" i="1"/>
  <c r="H39" i="1"/>
  <c r="H38" i="1"/>
  <c r="H36" i="1"/>
  <c r="H35" i="1"/>
  <c r="H34" i="1"/>
  <c r="H33" i="1"/>
  <c r="H31" i="1"/>
  <c r="H30" i="1"/>
  <c r="H29" i="1"/>
  <c r="H27" i="1"/>
  <c r="H26" i="1"/>
  <c r="H24" i="1"/>
  <c r="H23" i="1"/>
  <c r="H22" i="1"/>
  <c r="H21" i="1"/>
  <c r="H19" i="1"/>
  <c r="H18" i="1"/>
  <c r="H17" i="1"/>
  <c r="H15" i="1"/>
  <c r="H14" i="1"/>
  <c r="H12" i="1"/>
  <c r="H11" i="1"/>
  <c r="H10" i="1"/>
  <c r="H9" i="1"/>
  <c r="H7" i="1"/>
  <c r="H6" i="1"/>
  <c r="H5" i="1"/>
  <c r="H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D62" i="1"/>
  <c r="D61" i="1"/>
  <c r="H61" i="1" s="1"/>
  <c r="D60" i="1"/>
  <c r="D59" i="1"/>
  <c r="D58" i="1"/>
  <c r="D57" i="1"/>
  <c r="D56" i="1"/>
  <c r="H56" i="1" s="1"/>
  <c r="D55" i="1"/>
  <c r="D54" i="1"/>
  <c r="D53" i="1"/>
  <c r="D51" i="1"/>
  <c r="D50" i="1"/>
  <c r="D49" i="1"/>
  <c r="H49" i="1" s="1"/>
  <c r="D48" i="1"/>
  <c r="D47" i="1"/>
  <c r="D46" i="1"/>
  <c r="D45" i="1"/>
  <c r="D43" i="1"/>
  <c r="D42" i="1"/>
  <c r="D41" i="1"/>
  <c r="D40" i="1"/>
  <c r="H40" i="1" s="1"/>
  <c r="D39" i="1"/>
  <c r="D38" i="1"/>
  <c r="D37" i="1"/>
  <c r="H37" i="1" s="1"/>
  <c r="D36" i="1"/>
  <c r="D35" i="1"/>
  <c r="D34" i="1"/>
  <c r="D33" i="1"/>
  <c r="D31" i="1"/>
  <c r="D30" i="1"/>
  <c r="D29" i="1"/>
  <c r="D27" i="1"/>
  <c r="D26" i="1"/>
  <c r="D25" i="1"/>
  <c r="H25" i="1" s="1"/>
  <c r="D24" i="1"/>
  <c r="D23" i="1"/>
  <c r="D22" i="1"/>
  <c r="D21" i="1"/>
  <c r="D19" i="1"/>
  <c r="D18" i="1"/>
  <c r="D17" i="1"/>
  <c r="D15" i="1"/>
  <c r="D14" i="1"/>
  <c r="D13" i="1"/>
  <c r="H13" i="1" s="1"/>
  <c r="D12" i="1"/>
  <c r="D11" i="1"/>
  <c r="D10" i="1"/>
  <c r="D9" i="1"/>
  <c r="D8" i="1"/>
  <c r="H8" i="1" s="1"/>
  <c r="D7" i="1"/>
  <c r="D6" i="1"/>
  <c r="D4" i="1"/>
  <c r="H4" i="1" s="1"/>
  <c r="D3" i="1"/>
  <c r="E59" i="1"/>
  <c r="E54" i="1"/>
  <c r="E47" i="1"/>
  <c r="E42" i="1"/>
  <c r="E35" i="1"/>
  <c r="E30" i="1"/>
  <c r="E23" i="1"/>
  <c r="E18" i="1"/>
  <c r="E11" i="1"/>
  <c r="E6" i="1"/>
</calcChain>
</file>

<file path=xl/sharedStrings.xml><?xml version="1.0" encoding="utf-8"?>
<sst xmlns="http://schemas.openxmlformats.org/spreadsheetml/2006/main" count="71" uniqueCount="27">
  <si>
    <t>c#</t>
  </si>
  <si>
    <t>d</t>
  </si>
  <si>
    <t>d#</t>
  </si>
  <si>
    <t>e</t>
  </si>
  <si>
    <t>f</t>
  </si>
  <si>
    <t>f#</t>
  </si>
  <si>
    <t>g</t>
  </si>
  <si>
    <t>g#</t>
  </si>
  <si>
    <t>a</t>
  </si>
  <si>
    <t>a#</t>
  </si>
  <si>
    <t>b</t>
  </si>
  <si>
    <t xml:space="preserve">ZWART </t>
  </si>
  <si>
    <t>WIT</t>
  </si>
  <si>
    <t>Midinoot</t>
  </si>
  <si>
    <t>c2</t>
  </si>
  <si>
    <t>c3</t>
  </si>
  <si>
    <t>c4</t>
  </si>
  <si>
    <t>c5</t>
  </si>
  <si>
    <t>c6</t>
  </si>
  <si>
    <t>Vanaf midden toets 1 in cm mathematiesch</t>
  </si>
  <si>
    <t>Gemeten</t>
  </si>
  <si>
    <t>Midden toets vanaf kant in cm gemeten</t>
  </si>
  <si>
    <t>Vanaf midden toets 1 in cm gemeten</t>
  </si>
  <si>
    <t>Afwijking tussen mathematisch en empirisch</t>
  </si>
  <si>
    <t xml:space="preserve">Witte toets </t>
  </si>
  <si>
    <t>Witte toets plus ruimte</t>
  </si>
  <si>
    <t>Pianet Hohner - afstanden klavier voor vorsetzer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</si>
</sst>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textRotation="90" readingOrder="2"/>
    </xf>
    <xf numFmtId="0" fontId="0" fillId="0" borderId="1" xfId="0" applyBorder="1" applyAlignment="1">
      <alignment textRotation="90"/>
    </xf>
    <xf numFmtId="0" fontId="0" fillId="0" borderId="1" xfId="0" applyFill="1" applyBorder="1" applyAlignment="1">
      <alignment textRotation="90"/>
    </xf>
    <xf numFmtId="0" fontId="0" fillId="2" borderId="1" xfId="0" applyFill="1" applyBorder="1" applyAlignment="1">
      <alignment textRotation="90"/>
    </xf>
    <xf numFmtId="0" fontId="0" fillId="2" borderId="1" xfId="0" applyFill="1" applyBorder="1"/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readingOrder="2"/>
    </xf>
    <xf numFmtId="0" fontId="0" fillId="2" borderId="1" xfId="0" applyFill="1" applyBorder="1" applyAlignment="1"/>
    <xf numFmtId="0" fontId="0" fillId="0" borderId="1" xfId="0" applyFill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0092-A50B-4CFA-B885-1E3570E2E9BA}">
  <dimension ref="A1:L73"/>
  <sheetViews>
    <sheetView tabSelected="1" workbookViewId="0">
      <selection activeCell="F53" sqref="F53"/>
    </sheetView>
  </sheetViews>
  <sheetFormatPr defaultRowHeight="15" x14ac:dyDescent="0.25"/>
  <cols>
    <col min="4" max="4" width="9.7109375" customWidth="1"/>
    <col min="5" max="5" width="11" customWidth="1"/>
    <col min="6" max="6" width="9.5703125" customWidth="1"/>
    <col min="7" max="7" width="12.42578125" bestFit="1" customWidth="1"/>
    <col min="12" max="12" width="10.85546875" customWidth="1"/>
  </cols>
  <sheetData>
    <row r="1" spans="1:11" x14ac:dyDescent="0.25">
      <c r="A1" s="12" t="s">
        <v>26</v>
      </c>
      <c r="B1" s="13"/>
      <c r="C1" s="13"/>
      <c r="D1" s="13"/>
      <c r="E1" s="14"/>
    </row>
    <row r="2" spans="1:11" ht="218.25" x14ac:dyDescent="0.25">
      <c r="A2" s="3" t="s">
        <v>11</v>
      </c>
      <c r="B2" s="3" t="s">
        <v>12</v>
      </c>
      <c r="C2" s="3" t="s">
        <v>13</v>
      </c>
      <c r="D2" s="2" t="s">
        <v>21</v>
      </c>
      <c r="E2" s="3" t="s">
        <v>19</v>
      </c>
      <c r="F2" s="5" t="s">
        <v>20</v>
      </c>
      <c r="G2" s="3" t="s">
        <v>22</v>
      </c>
      <c r="H2" s="4" t="s">
        <v>23</v>
      </c>
    </row>
    <row r="3" spans="1:11" x14ac:dyDescent="0.25">
      <c r="A3" s="8" t="s">
        <v>4</v>
      </c>
      <c r="B3" s="8"/>
      <c r="C3" s="8">
        <v>29</v>
      </c>
      <c r="D3" s="9">
        <f>E3+3.65</f>
        <v>3.65</v>
      </c>
      <c r="E3" s="1">
        <v>0</v>
      </c>
      <c r="F3" s="10">
        <v>3.65</v>
      </c>
      <c r="G3" s="8">
        <f>F3-3.65</f>
        <v>0</v>
      </c>
      <c r="H3" s="11">
        <f>F3-D3</f>
        <v>0</v>
      </c>
    </row>
    <row r="4" spans="1:11" x14ac:dyDescent="0.25">
      <c r="A4" s="8"/>
      <c r="B4" s="8" t="s">
        <v>5</v>
      </c>
      <c r="C4" s="8">
        <v>30</v>
      </c>
      <c r="D4" s="9">
        <f t="shared" ref="D4:D62" si="0">E4+3.65</f>
        <v>4.45</v>
      </c>
      <c r="E4" s="8">
        <v>0.8</v>
      </c>
      <c r="F4" s="10">
        <v>4.4000000000000004</v>
      </c>
      <c r="G4" s="8">
        <f t="shared" ref="G4:G62" si="1">F4-3.65</f>
        <v>0.75000000000000044</v>
      </c>
      <c r="H4" s="11">
        <f t="shared" ref="H4:H62" si="2">F4-D4</f>
        <v>-4.9999999999999822E-2</v>
      </c>
    </row>
    <row r="5" spans="1:11" x14ac:dyDescent="0.25">
      <c r="A5" s="8" t="s">
        <v>6</v>
      </c>
      <c r="B5" s="8"/>
      <c r="C5" s="8">
        <v>31</v>
      </c>
      <c r="D5" s="9">
        <f>E5+3.65</f>
        <v>5.99</v>
      </c>
      <c r="E5" s="1">
        <v>2.34</v>
      </c>
      <c r="F5" s="10">
        <v>5.99</v>
      </c>
      <c r="G5" s="8">
        <f t="shared" si="1"/>
        <v>2.3400000000000003</v>
      </c>
      <c r="H5" s="11">
        <f t="shared" si="2"/>
        <v>0</v>
      </c>
    </row>
    <row r="6" spans="1:11" x14ac:dyDescent="0.25">
      <c r="A6" s="8"/>
      <c r="B6" s="8" t="s">
        <v>7</v>
      </c>
      <c r="C6" s="8">
        <v>32</v>
      </c>
      <c r="D6" s="9">
        <f t="shared" si="0"/>
        <v>7.14</v>
      </c>
      <c r="E6" s="8">
        <f>E5+1.15</f>
        <v>3.4899999999999998</v>
      </c>
      <c r="F6" s="10">
        <v>7.14</v>
      </c>
      <c r="G6" s="8">
        <f t="shared" si="1"/>
        <v>3.4899999999999998</v>
      </c>
      <c r="H6" s="11">
        <f t="shared" si="2"/>
        <v>0</v>
      </c>
    </row>
    <row r="7" spans="1:11" x14ac:dyDescent="0.25">
      <c r="A7" s="8" t="s">
        <v>8</v>
      </c>
      <c r="B7" s="8"/>
      <c r="C7" s="8">
        <v>33</v>
      </c>
      <c r="D7" s="9">
        <f t="shared" si="0"/>
        <v>8.33</v>
      </c>
      <c r="E7" s="1">
        <v>4.68</v>
      </c>
      <c r="F7" s="10">
        <v>8.33</v>
      </c>
      <c r="G7" s="8">
        <f t="shared" si="1"/>
        <v>4.68</v>
      </c>
      <c r="H7" s="11">
        <f t="shared" si="2"/>
        <v>0</v>
      </c>
    </row>
    <row r="8" spans="1:11" x14ac:dyDescent="0.25">
      <c r="A8" s="8"/>
      <c r="B8" s="8" t="s">
        <v>9</v>
      </c>
      <c r="C8" s="8">
        <v>34</v>
      </c>
      <c r="D8" s="9">
        <f t="shared" si="0"/>
        <v>9.83</v>
      </c>
      <c r="E8" s="8">
        <f>E9-0.84</f>
        <v>6.18</v>
      </c>
      <c r="F8" s="10">
        <v>9.8000000000000007</v>
      </c>
      <c r="G8" s="8">
        <f t="shared" si="1"/>
        <v>6.15</v>
      </c>
      <c r="H8" s="11">
        <f t="shared" si="2"/>
        <v>-2.9999999999999361E-2</v>
      </c>
    </row>
    <row r="9" spans="1:11" x14ac:dyDescent="0.25">
      <c r="A9" s="8" t="s">
        <v>10</v>
      </c>
      <c r="B9" s="8"/>
      <c r="C9" s="8">
        <v>35</v>
      </c>
      <c r="D9" s="9">
        <f t="shared" si="0"/>
        <v>10.67</v>
      </c>
      <c r="E9" s="1">
        <v>7.02</v>
      </c>
      <c r="F9" s="10">
        <v>10.67</v>
      </c>
      <c r="G9" s="8">
        <f t="shared" si="1"/>
        <v>7.02</v>
      </c>
      <c r="H9" s="11">
        <f t="shared" si="2"/>
        <v>0</v>
      </c>
    </row>
    <row r="10" spans="1:11" x14ac:dyDescent="0.25">
      <c r="A10" s="1" t="s">
        <v>14</v>
      </c>
      <c r="B10" s="1"/>
      <c r="C10" s="1">
        <v>36</v>
      </c>
      <c r="D10" s="9">
        <f t="shared" si="0"/>
        <v>13.01</v>
      </c>
      <c r="E10" s="1">
        <v>9.36</v>
      </c>
      <c r="F10" s="6">
        <v>13.01</v>
      </c>
      <c r="G10" s="8">
        <f t="shared" si="1"/>
        <v>9.36</v>
      </c>
      <c r="H10" s="11">
        <f t="shared" si="2"/>
        <v>0</v>
      </c>
    </row>
    <row r="11" spans="1:11" x14ac:dyDescent="0.25">
      <c r="A11" s="1"/>
      <c r="B11" s="1" t="s">
        <v>0</v>
      </c>
      <c r="C11" s="1">
        <v>37</v>
      </c>
      <c r="D11" s="9">
        <f t="shared" si="0"/>
        <v>14.01</v>
      </c>
      <c r="E11">
        <f>E10+1</f>
        <v>10.36</v>
      </c>
      <c r="F11" s="6">
        <v>14.01</v>
      </c>
      <c r="G11" s="8">
        <f t="shared" si="1"/>
        <v>10.36</v>
      </c>
      <c r="H11" s="11">
        <f t="shared" si="2"/>
        <v>0</v>
      </c>
      <c r="K11" s="7"/>
    </row>
    <row r="12" spans="1:11" x14ac:dyDescent="0.25">
      <c r="A12" s="1" t="s">
        <v>1</v>
      </c>
      <c r="B12" s="1"/>
      <c r="C12" s="1">
        <v>38</v>
      </c>
      <c r="D12" s="9">
        <f t="shared" si="0"/>
        <v>15.35</v>
      </c>
      <c r="E12" s="1">
        <v>11.7</v>
      </c>
      <c r="F12" s="6">
        <v>15.35</v>
      </c>
      <c r="G12" s="8">
        <f t="shared" si="1"/>
        <v>11.7</v>
      </c>
      <c r="H12" s="11">
        <f t="shared" si="2"/>
        <v>0</v>
      </c>
      <c r="K12" s="7"/>
    </row>
    <row r="13" spans="1:11" x14ac:dyDescent="0.25">
      <c r="A13" s="1"/>
      <c r="B13" s="1" t="s">
        <v>2</v>
      </c>
      <c r="C13" s="1">
        <v>39</v>
      </c>
      <c r="D13" s="9">
        <f t="shared" si="0"/>
        <v>16.79</v>
      </c>
      <c r="E13" s="1">
        <f>E14-0.9</f>
        <v>13.139999999999999</v>
      </c>
      <c r="F13" s="6">
        <v>16.8</v>
      </c>
      <c r="G13" s="8">
        <f t="shared" si="1"/>
        <v>13.15</v>
      </c>
      <c r="H13" s="11">
        <f t="shared" si="2"/>
        <v>1.0000000000001563E-2</v>
      </c>
      <c r="K13" s="7"/>
    </row>
    <row r="14" spans="1:11" x14ac:dyDescent="0.25">
      <c r="A14" s="1" t="s">
        <v>3</v>
      </c>
      <c r="B14" s="1"/>
      <c r="C14" s="1">
        <v>40</v>
      </c>
      <c r="D14" s="9">
        <f t="shared" si="0"/>
        <v>17.689999999999998</v>
      </c>
      <c r="E14" s="1">
        <v>14.04</v>
      </c>
      <c r="F14" s="6">
        <v>17.690000000000001</v>
      </c>
      <c r="G14" s="8">
        <f t="shared" si="1"/>
        <v>14.040000000000001</v>
      </c>
      <c r="H14" s="11">
        <f t="shared" si="2"/>
        <v>0</v>
      </c>
      <c r="K14" s="7"/>
    </row>
    <row r="15" spans="1:11" x14ac:dyDescent="0.25">
      <c r="A15" s="1" t="s">
        <v>4</v>
      </c>
      <c r="B15" s="1"/>
      <c r="C15" s="1">
        <v>41</v>
      </c>
      <c r="D15" s="9">
        <f t="shared" si="0"/>
        <v>20.029999999999998</v>
      </c>
      <c r="E15" s="1">
        <v>16.38</v>
      </c>
      <c r="F15" s="6">
        <v>20.03</v>
      </c>
      <c r="G15" s="8">
        <f t="shared" si="1"/>
        <v>16.380000000000003</v>
      </c>
      <c r="H15" s="11">
        <f t="shared" si="2"/>
        <v>0</v>
      </c>
      <c r="K15" s="7"/>
    </row>
    <row r="16" spans="1:11" x14ac:dyDescent="0.25">
      <c r="A16" s="1"/>
      <c r="B16" s="1" t="s">
        <v>5</v>
      </c>
      <c r="C16" s="1">
        <v>42</v>
      </c>
      <c r="D16" s="9">
        <f t="shared" si="0"/>
        <v>20.83</v>
      </c>
      <c r="E16" s="1">
        <f>E15+0.8</f>
        <v>17.18</v>
      </c>
      <c r="F16" s="6">
        <v>20.85</v>
      </c>
      <c r="G16" s="8">
        <f t="shared" si="1"/>
        <v>17.200000000000003</v>
      </c>
      <c r="H16" s="11">
        <f t="shared" si="2"/>
        <v>2.0000000000003126E-2</v>
      </c>
      <c r="K16" s="7"/>
    </row>
    <row r="17" spans="1:11" x14ac:dyDescent="0.25">
      <c r="A17" s="1" t="s">
        <v>6</v>
      </c>
      <c r="B17" s="1"/>
      <c r="C17" s="1">
        <v>43</v>
      </c>
      <c r="D17" s="9">
        <f t="shared" si="0"/>
        <v>22.369999999999997</v>
      </c>
      <c r="E17" s="1">
        <v>18.72</v>
      </c>
      <c r="F17" s="6">
        <v>22.37</v>
      </c>
      <c r="G17" s="8">
        <f t="shared" si="1"/>
        <v>18.720000000000002</v>
      </c>
      <c r="H17" s="11">
        <f t="shared" si="2"/>
        <v>0</v>
      </c>
      <c r="K17" s="7"/>
    </row>
    <row r="18" spans="1:11" x14ac:dyDescent="0.25">
      <c r="A18" s="1"/>
      <c r="B18" s="1" t="s">
        <v>7</v>
      </c>
      <c r="C18" s="1">
        <v>44</v>
      </c>
      <c r="D18" s="9">
        <f t="shared" si="0"/>
        <v>23.519999999999996</v>
      </c>
      <c r="E18" s="1">
        <f>E17+1.15</f>
        <v>19.869999999999997</v>
      </c>
      <c r="F18" s="6">
        <v>23.55</v>
      </c>
      <c r="G18" s="8">
        <f t="shared" si="1"/>
        <v>19.900000000000002</v>
      </c>
      <c r="H18" s="11">
        <f t="shared" si="2"/>
        <v>3.000000000000469E-2</v>
      </c>
      <c r="K18" s="7"/>
    </row>
    <row r="19" spans="1:11" x14ac:dyDescent="0.25">
      <c r="A19" s="1" t="s">
        <v>8</v>
      </c>
      <c r="B19" s="1"/>
      <c r="C19" s="1">
        <v>45</v>
      </c>
      <c r="D19" s="9">
        <f t="shared" si="0"/>
        <v>24.709999999999997</v>
      </c>
      <c r="E19" s="1">
        <v>21.06</v>
      </c>
      <c r="F19" s="6">
        <v>24.71</v>
      </c>
      <c r="G19" s="8">
        <f t="shared" si="1"/>
        <v>21.060000000000002</v>
      </c>
      <c r="H19" s="11">
        <f t="shared" si="2"/>
        <v>0</v>
      </c>
      <c r="K19" s="7"/>
    </row>
    <row r="20" spans="1:11" x14ac:dyDescent="0.25">
      <c r="A20" s="1"/>
      <c r="B20" s="1" t="s">
        <v>9</v>
      </c>
      <c r="C20" s="1">
        <v>46</v>
      </c>
      <c r="D20" s="9">
        <f t="shared" si="0"/>
        <v>26.209999999999997</v>
      </c>
      <c r="E20" s="1">
        <f>E21-0.84</f>
        <v>22.56</v>
      </c>
      <c r="F20" s="6">
        <v>26.25</v>
      </c>
      <c r="G20" s="8">
        <f t="shared" si="1"/>
        <v>22.6</v>
      </c>
      <c r="H20" s="11">
        <f t="shared" si="2"/>
        <v>4.00000000000027E-2</v>
      </c>
      <c r="K20" s="7"/>
    </row>
    <row r="21" spans="1:11" x14ac:dyDescent="0.25">
      <c r="A21" s="1" t="s">
        <v>10</v>
      </c>
      <c r="B21" s="1"/>
      <c r="C21" s="1">
        <v>47</v>
      </c>
      <c r="D21" s="9">
        <f t="shared" si="0"/>
        <v>27.049999999999997</v>
      </c>
      <c r="E21" s="1">
        <v>23.4</v>
      </c>
      <c r="F21" s="6">
        <v>27.01</v>
      </c>
      <c r="G21" s="8">
        <f t="shared" si="1"/>
        <v>23.360000000000003</v>
      </c>
      <c r="H21" s="11">
        <f t="shared" si="2"/>
        <v>-3.9999999999995595E-2</v>
      </c>
      <c r="K21" s="7"/>
    </row>
    <row r="22" spans="1:11" x14ac:dyDescent="0.25">
      <c r="A22" s="1" t="s">
        <v>15</v>
      </c>
      <c r="B22" s="1"/>
      <c r="C22" s="1">
        <v>48</v>
      </c>
      <c r="D22" s="9">
        <f t="shared" si="0"/>
        <v>29.389999999999997</v>
      </c>
      <c r="E22" s="1">
        <v>25.74</v>
      </c>
      <c r="F22" s="6">
        <v>29.39</v>
      </c>
      <c r="G22" s="8">
        <f t="shared" si="1"/>
        <v>25.740000000000002</v>
      </c>
      <c r="H22" s="11">
        <f t="shared" si="2"/>
        <v>0</v>
      </c>
      <c r="K22" s="7"/>
    </row>
    <row r="23" spans="1:11" x14ac:dyDescent="0.25">
      <c r="A23" s="1"/>
      <c r="B23" s="1" t="s">
        <v>0</v>
      </c>
      <c r="C23" s="1">
        <v>49</v>
      </c>
      <c r="D23" s="9">
        <f t="shared" si="0"/>
        <v>30.389999999999997</v>
      </c>
      <c r="E23" s="1">
        <f>E22+1</f>
        <v>26.74</v>
      </c>
      <c r="F23" s="6">
        <v>30.39</v>
      </c>
      <c r="G23" s="8">
        <f t="shared" si="1"/>
        <v>26.740000000000002</v>
      </c>
      <c r="H23" s="11">
        <f t="shared" si="2"/>
        <v>0</v>
      </c>
      <c r="K23" s="7"/>
    </row>
    <row r="24" spans="1:11" x14ac:dyDescent="0.25">
      <c r="A24" s="1" t="s">
        <v>1</v>
      </c>
      <c r="B24" s="1"/>
      <c r="C24" s="1">
        <v>50</v>
      </c>
      <c r="D24" s="9">
        <f t="shared" si="0"/>
        <v>31.73</v>
      </c>
      <c r="E24" s="1">
        <v>28.080000000000002</v>
      </c>
      <c r="F24" s="6">
        <v>31.73</v>
      </c>
      <c r="G24" s="8">
        <f t="shared" si="1"/>
        <v>28.080000000000002</v>
      </c>
      <c r="H24" s="11">
        <f t="shared" si="2"/>
        <v>0</v>
      </c>
      <c r="K24" s="7"/>
    </row>
    <row r="25" spans="1:11" x14ac:dyDescent="0.25">
      <c r="A25" s="1"/>
      <c r="B25" s="1" t="s">
        <v>2</v>
      </c>
      <c r="C25" s="1">
        <v>51</v>
      </c>
      <c r="D25" s="9">
        <f t="shared" si="0"/>
        <v>33.17</v>
      </c>
      <c r="E25" s="1">
        <f>E26-0.9</f>
        <v>29.52</v>
      </c>
      <c r="F25" s="6">
        <v>33.200000000000003</v>
      </c>
      <c r="G25" s="8">
        <f t="shared" si="1"/>
        <v>29.550000000000004</v>
      </c>
      <c r="H25" s="11">
        <f t="shared" si="2"/>
        <v>3.0000000000001137E-2</v>
      </c>
      <c r="K25" s="7"/>
    </row>
    <row r="26" spans="1:11" x14ac:dyDescent="0.25">
      <c r="A26" s="1" t="s">
        <v>3</v>
      </c>
      <c r="B26" s="1"/>
      <c r="C26" s="1">
        <v>52</v>
      </c>
      <c r="D26" s="9">
        <f t="shared" si="0"/>
        <v>34.07</v>
      </c>
      <c r="E26" s="1">
        <v>30.419999999999998</v>
      </c>
      <c r="F26" s="6">
        <v>34.1</v>
      </c>
      <c r="G26" s="8">
        <f t="shared" si="1"/>
        <v>30.450000000000003</v>
      </c>
      <c r="H26" s="11">
        <f t="shared" si="2"/>
        <v>3.0000000000001137E-2</v>
      </c>
      <c r="K26" s="7"/>
    </row>
    <row r="27" spans="1:11" x14ac:dyDescent="0.25">
      <c r="A27" s="1" t="s">
        <v>4</v>
      </c>
      <c r="B27" s="1"/>
      <c r="C27" s="1">
        <v>53</v>
      </c>
      <c r="D27" s="9">
        <f t="shared" si="0"/>
        <v>36.410000000000004</v>
      </c>
      <c r="E27" s="1">
        <v>32.760000000000005</v>
      </c>
      <c r="F27" s="6">
        <v>36.409999999999997</v>
      </c>
      <c r="G27" s="8">
        <f t="shared" si="1"/>
        <v>32.76</v>
      </c>
      <c r="H27" s="11">
        <f t="shared" si="2"/>
        <v>0</v>
      </c>
      <c r="K27" s="7"/>
    </row>
    <row r="28" spans="1:11" x14ac:dyDescent="0.25">
      <c r="A28" s="1"/>
      <c r="B28" s="1" t="s">
        <v>5</v>
      </c>
      <c r="C28" s="1">
        <v>54</v>
      </c>
      <c r="D28" s="9">
        <f t="shared" si="0"/>
        <v>37.21</v>
      </c>
      <c r="E28" s="1">
        <f>E27+0.8</f>
        <v>33.56</v>
      </c>
      <c r="F28" s="6">
        <v>37.200000000000003</v>
      </c>
      <c r="G28" s="8">
        <f t="shared" si="1"/>
        <v>33.550000000000004</v>
      </c>
      <c r="H28" s="11">
        <f t="shared" si="2"/>
        <v>-9.9999999999980105E-3</v>
      </c>
      <c r="K28" s="7"/>
    </row>
    <row r="29" spans="1:11" x14ac:dyDescent="0.25">
      <c r="A29" s="1" t="s">
        <v>6</v>
      </c>
      <c r="B29" s="1"/>
      <c r="C29" s="1">
        <v>55</v>
      </c>
      <c r="D29" s="9">
        <f t="shared" si="0"/>
        <v>38.749999999999993</v>
      </c>
      <c r="E29" s="1">
        <v>35.099999999999994</v>
      </c>
      <c r="F29" s="6">
        <v>38.75</v>
      </c>
      <c r="G29" s="8">
        <f t="shared" si="1"/>
        <v>35.1</v>
      </c>
      <c r="H29" s="11">
        <f t="shared" si="2"/>
        <v>0</v>
      </c>
      <c r="K29" s="7"/>
    </row>
    <row r="30" spans="1:11" x14ac:dyDescent="0.25">
      <c r="A30" s="1"/>
      <c r="B30" s="1" t="s">
        <v>7</v>
      </c>
      <c r="C30" s="1">
        <v>56</v>
      </c>
      <c r="D30" s="9">
        <f t="shared" si="0"/>
        <v>39.899999999999991</v>
      </c>
      <c r="E30" s="1">
        <f>E29+1.15</f>
        <v>36.249999999999993</v>
      </c>
      <c r="F30" s="6">
        <v>39.9</v>
      </c>
      <c r="G30" s="8">
        <f t="shared" si="1"/>
        <v>36.25</v>
      </c>
      <c r="H30" s="11">
        <f t="shared" si="2"/>
        <v>0</v>
      </c>
      <c r="K30" s="7"/>
    </row>
    <row r="31" spans="1:11" x14ac:dyDescent="0.25">
      <c r="A31" s="1" t="s">
        <v>8</v>
      </c>
      <c r="B31" s="1"/>
      <c r="C31" s="1">
        <v>57</v>
      </c>
      <c r="D31" s="9">
        <f t="shared" si="0"/>
        <v>41.089999999999996</v>
      </c>
      <c r="E31" s="1">
        <v>37.44</v>
      </c>
      <c r="F31" s="6">
        <v>41.09</v>
      </c>
      <c r="G31" s="8">
        <f t="shared" si="1"/>
        <v>37.440000000000005</v>
      </c>
      <c r="H31" s="11">
        <f t="shared" si="2"/>
        <v>0</v>
      </c>
      <c r="K31" s="7"/>
    </row>
    <row r="32" spans="1:11" x14ac:dyDescent="0.25">
      <c r="A32" s="1"/>
      <c r="B32" s="1" t="s">
        <v>9</v>
      </c>
      <c r="C32" s="1">
        <v>58</v>
      </c>
      <c r="D32" s="9">
        <f t="shared" si="0"/>
        <v>42.589999999999996</v>
      </c>
      <c r="E32" s="1">
        <f>E33-0.84</f>
        <v>38.94</v>
      </c>
      <c r="F32" s="6">
        <v>42.6</v>
      </c>
      <c r="G32" s="8">
        <f t="shared" si="1"/>
        <v>38.950000000000003</v>
      </c>
      <c r="H32" s="11">
        <f t="shared" si="2"/>
        <v>1.0000000000005116E-2</v>
      </c>
      <c r="K32" s="7"/>
    </row>
    <row r="33" spans="1:12" x14ac:dyDescent="0.25">
      <c r="A33" s="1" t="s">
        <v>10</v>
      </c>
      <c r="B33" s="1"/>
      <c r="C33" s="1">
        <v>59</v>
      </c>
      <c r="D33" s="9">
        <f t="shared" si="0"/>
        <v>43.43</v>
      </c>
      <c r="E33" s="1">
        <v>39.78</v>
      </c>
      <c r="F33" s="6">
        <v>43.43</v>
      </c>
      <c r="G33" s="8">
        <f t="shared" si="1"/>
        <v>39.78</v>
      </c>
      <c r="H33" s="11">
        <f t="shared" si="2"/>
        <v>0</v>
      </c>
      <c r="K33" s="7"/>
    </row>
    <row r="34" spans="1:12" x14ac:dyDescent="0.25">
      <c r="A34" s="1" t="s">
        <v>16</v>
      </c>
      <c r="B34" s="1"/>
      <c r="C34" s="1">
        <v>60</v>
      </c>
      <c r="D34" s="9">
        <f t="shared" si="0"/>
        <v>45.77</v>
      </c>
      <c r="E34" s="1">
        <v>42.120000000000005</v>
      </c>
      <c r="F34" s="6">
        <v>45.77</v>
      </c>
      <c r="G34" s="8">
        <f t="shared" si="1"/>
        <v>42.120000000000005</v>
      </c>
      <c r="H34" s="11">
        <f t="shared" si="2"/>
        <v>0</v>
      </c>
      <c r="K34" s="7"/>
    </row>
    <row r="35" spans="1:12" x14ac:dyDescent="0.25">
      <c r="A35" s="1"/>
      <c r="B35" s="1" t="s">
        <v>0</v>
      </c>
      <c r="C35" s="1">
        <v>61</v>
      </c>
      <c r="D35" s="9">
        <f t="shared" si="0"/>
        <v>46.77</v>
      </c>
      <c r="E35" s="1">
        <f>E34+1</f>
        <v>43.120000000000005</v>
      </c>
      <c r="F35" s="6">
        <v>46.77</v>
      </c>
      <c r="G35" s="8">
        <f t="shared" si="1"/>
        <v>43.120000000000005</v>
      </c>
      <c r="H35" s="11">
        <f t="shared" si="2"/>
        <v>0</v>
      </c>
      <c r="K35" s="7"/>
    </row>
    <row r="36" spans="1:12" x14ac:dyDescent="0.25">
      <c r="A36" s="1" t="s">
        <v>1</v>
      </c>
      <c r="B36" s="1"/>
      <c r="C36" s="1">
        <v>62</v>
      </c>
      <c r="D36" s="9">
        <f t="shared" si="0"/>
        <v>48.109999999999992</v>
      </c>
      <c r="E36" s="1">
        <v>44.459999999999994</v>
      </c>
      <c r="F36" s="6">
        <v>48.11</v>
      </c>
      <c r="G36" s="8">
        <f t="shared" si="1"/>
        <v>44.46</v>
      </c>
      <c r="H36" s="11">
        <f t="shared" si="2"/>
        <v>0</v>
      </c>
      <c r="K36" s="7"/>
    </row>
    <row r="37" spans="1:12" x14ac:dyDescent="0.25">
      <c r="A37" s="1"/>
      <c r="B37" s="1" t="s">
        <v>2</v>
      </c>
      <c r="C37" s="1">
        <v>63</v>
      </c>
      <c r="D37" s="9">
        <f t="shared" si="0"/>
        <v>49.55</v>
      </c>
      <c r="E37" s="1">
        <f>E38-0.9</f>
        <v>45.9</v>
      </c>
      <c r="F37" s="6">
        <v>49.5</v>
      </c>
      <c r="G37" s="8">
        <f t="shared" si="1"/>
        <v>45.85</v>
      </c>
      <c r="H37" s="11">
        <f t="shared" si="2"/>
        <v>-4.9999999999997158E-2</v>
      </c>
      <c r="K37" s="7"/>
    </row>
    <row r="38" spans="1:12" x14ac:dyDescent="0.25">
      <c r="A38" s="1" t="s">
        <v>3</v>
      </c>
      <c r="B38" s="1"/>
      <c r="C38" s="1">
        <v>64</v>
      </c>
      <c r="D38" s="9">
        <f t="shared" si="0"/>
        <v>50.449999999999996</v>
      </c>
      <c r="E38" s="1">
        <v>46.8</v>
      </c>
      <c r="F38" s="6">
        <v>50.45</v>
      </c>
      <c r="G38" s="8">
        <f t="shared" si="1"/>
        <v>46.800000000000004</v>
      </c>
      <c r="H38" s="11">
        <f t="shared" si="2"/>
        <v>0</v>
      </c>
      <c r="K38" s="7"/>
    </row>
    <row r="39" spans="1:12" x14ac:dyDescent="0.25">
      <c r="A39" s="1" t="s">
        <v>4</v>
      </c>
      <c r="B39" s="1"/>
      <c r="C39" s="1">
        <v>65</v>
      </c>
      <c r="D39" s="9">
        <f t="shared" si="0"/>
        <v>52.79</v>
      </c>
      <c r="E39" s="1">
        <v>49.14</v>
      </c>
      <c r="F39" s="6">
        <v>52.79</v>
      </c>
      <c r="G39" s="8">
        <f t="shared" si="1"/>
        <v>49.14</v>
      </c>
      <c r="H39" s="11">
        <f t="shared" si="2"/>
        <v>0</v>
      </c>
      <c r="K39" s="7"/>
    </row>
    <row r="40" spans="1:12" x14ac:dyDescent="0.25">
      <c r="A40" s="1"/>
      <c r="B40" s="1" t="s">
        <v>5</v>
      </c>
      <c r="C40" s="1">
        <v>66</v>
      </c>
      <c r="D40" s="9">
        <f t="shared" si="0"/>
        <v>53.589999999999996</v>
      </c>
      <c r="E40" s="1">
        <f>E39+0.8</f>
        <v>49.94</v>
      </c>
      <c r="F40" s="6">
        <v>53.6</v>
      </c>
      <c r="G40" s="8">
        <f t="shared" si="1"/>
        <v>49.95</v>
      </c>
      <c r="H40" s="11">
        <f t="shared" si="2"/>
        <v>1.0000000000005116E-2</v>
      </c>
      <c r="K40" s="7"/>
    </row>
    <row r="41" spans="1:12" x14ac:dyDescent="0.25">
      <c r="A41" s="1" t="s">
        <v>6</v>
      </c>
      <c r="B41" s="1"/>
      <c r="C41" s="1">
        <v>67</v>
      </c>
      <c r="D41" s="9">
        <f t="shared" si="0"/>
        <v>55.13</v>
      </c>
      <c r="E41" s="1">
        <v>51.480000000000004</v>
      </c>
      <c r="F41" s="6">
        <v>55.13</v>
      </c>
      <c r="G41" s="8">
        <f t="shared" si="1"/>
        <v>51.480000000000004</v>
      </c>
      <c r="H41" s="11">
        <f t="shared" si="2"/>
        <v>0</v>
      </c>
      <c r="J41" s="7"/>
      <c r="K41" s="7"/>
      <c r="L41" s="7"/>
    </row>
    <row r="42" spans="1:12" x14ac:dyDescent="0.25">
      <c r="A42" s="1"/>
      <c r="B42" s="1" t="s">
        <v>7</v>
      </c>
      <c r="C42" s="1">
        <v>68</v>
      </c>
      <c r="D42" s="9">
        <f t="shared" si="0"/>
        <v>56.28</v>
      </c>
      <c r="E42" s="1">
        <f>E41+1.15</f>
        <v>52.63</v>
      </c>
      <c r="F42" s="6">
        <v>56.28</v>
      </c>
      <c r="G42" s="8">
        <f t="shared" si="1"/>
        <v>52.63</v>
      </c>
      <c r="H42" s="11">
        <f t="shared" si="2"/>
        <v>0</v>
      </c>
      <c r="J42" s="7"/>
      <c r="K42" s="7"/>
      <c r="L42" s="7"/>
    </row>
    <row r="43" spans="1:12" x14ac:dyDescent="0.25">
      <c r="A43" s="1" t="s">
        <v>8</v>
      </c>
      <c r="B43" s="1"/>
      <c r="C43" s="1">
        <v>69</v>
      </c>
      <c r="D43" s="9">
        <f t="shared" si="0"/>
        <v>57.469999999999992</v>
      </c>
      <c r="E43" s="1">
        <v>53.819999999999993</v>
      </c>
      <c r="F43" s="6">
        <v>57.47</v>
      </c>
      <c r="G43" s="8">
        <f t="shared" si="1"/>
        <v>53.82</v>
      </c>
      <c r="H43" s="11">
        <f t="shared" si="2"/>
        <v>0</v>
      </c>
      <c r="J43" s="7"/>
      <c r="K43" s="7"/>
      <c r="L43" s="7"/>
    </row>
    <row r="44" spans="1:12" x14ac:dyDescent="0.25">
      <c r="A44" s="1"/>
      <c r="B44" s="1" t="s">
        <v>9</v>
      </c>
      <c r="C44" s="1">
        <v>70</v>
      </c>
      <c r="D44" s="9">
        <f t="shared" si="0"/>
        <v>58.969999999999992</v>
      </c>
      <c r="E44" s="1">
        <f>E45-0.84</f>
        <v>55.319999999999993</v>
      </c>
      <c r="F44" s="6">
        <v>58.95</v>
      </c>
      <c r="G44" s="8">
        <f t="shared" si="1"/>
        <v>55.300000000000004</v>
      </c>
      <c r="H44" s="11">
        <f t="shared" si="2"/>
        <v>-1.9999999999988916E-2</v>
      </c>
      <c r="J44" s="7"/>
      <c r="K44" s="7"/>
      <c r="L44" s="7"/>
    </row>
    <row r="45" spans="1:12" x14ac:dyDescent="0.25">
      <c r="A45" s="1" t="s">
        <v>10</v>
      </c>
      <c r="B45" s="1"/>
      <c r="C45" s="1">
        <v>71</v>
      </c>
      <c r="D45" s="9">
        <f t="shared" si="0"/>
        <v>59.809999999999995</v>
      </c>
      <c r="E45" s="1">
        <v>56.16</v>
      </c>
      <c r="F45" s="6">
        <v>59.81</v>
      </c>
      <c r="G45" s="8">
        <f t="shared" si="1"/>
        <v>56.160000000000004</v>
      </c>
      <c r="H45" s="11">
        <f t="shared" si="2"/>
        <v>0</v>
      </c>
      <c r="J45" s="7"/>
      <c r="K45" s="7"/>
      <c r="L45" s="7"/>
    </row>
    <row r="46" spans="1:12" x14ac:dyDescent="0.25">
      <c r="A46" s="1" t="s">
        <v>17</v>
      </c>
      <c r="B46" s="1"/>
      <c r="C46" s="1">
        <v>72</v>
      </c>
      <c r="D46" s="9">
        <f t="shared" si="0"/>
        <v>62.15</v>
      </c>
      <c r="E46" s="1">
        <v>58.5</v>
      </c>
      <c r="F46" s="6">
        <v>62.15</v>
      </c>
      <c r="G46" s="8">
        <f t="shared" si="1"/>
        <v>58.5</v>
      </c>
      <c r="H46" s="11">
        <f t="shared" si="2"/>
        <v>0</v>
      </c>
      <c r="J46" s="7"/>
      <c r="K46" s="7"/>
      <c r="L46" s="7"/>
    </row>
    <row r="47" spans="1:12" x14ac:dyDescent="0.25">
      <c r="A47" s="1"/>
      <c r="B47" s="1" t="s">
        <v>0</v>
      </c>
      <c r="C47" s="1">
        <v>73</v>
      </c>
      <c r="D47" s="9">
        <f t="shared" si="0"/>
        <v>63.15</v>
      </c>
      <c r="E47" s="1">
        <f>E46+1</f>
        <v>59.5</v>
      </c>
      <c r="F47" s="6">
        <v>63.1</v>
      </c>
      <c r="G47" s="8">
        <f t="shared" si="1"/>
        <v>59.45</v>
      </c>
      <c r="H47" s="11">
        <f t="shared" si="2"/>
        <v>-4.9999999999997158E-2</v>
      </c>
      <c r="J47" s="7"/>
      <c r="K47" s="7"/>
      <c r="L47" s="7"/>
    </row>
    <row r="48" spans="1:12" x14ac:dyDescent="0.25">
      <c r="A48" s="1" t="s">
        <v>1</v>
      </c>
      <c r="B48" s="1"/>
      <c r="C48" s="1">
        <v>74</v>
      </c>
      <c r="D48" s="9">
        <f t="shared" si="0"/>
        <v>64.490000000000009</v>
      </c>
      <c r="E48" s="1">
        <v>60.84</v>
      </c>
      <c r="F48" s="6">
        <v>64.489999999999995</v>
      </c>
      <c r="G48" s="8">
        <f t="shared" si="1"/>
        <v>60.839999999999996</v>
      </c>
      <c r="H48" s="11">
        <f t="shared" si="2"/>
        <v>0</v>
      </c>
      <c r="J48" s="7"/>
      <c r="K48" s="7"/>
      <c r="L48" s="7"/>
    </row>
    <row r="49" spans="1:12" x14ac:dyDescent="0.25">
      <c r="A49" s="1"/>
      <c r="B49" s="1" t="s">
        <v>2</v>
      </c>
      <c r="C49" s="1">
        <v>75</v>
      </c>
      <c r="D49" s="9">
        <f t="shared" si="0"/>
        <v>65.929999999999993</v>
      </c>
      <c r="E49" s="1">
        <f>E50-0.9</f>
        <v>62.279999999999994</v>
      </c>
      <c r="F49" s="6">
        <v>65.900000000000006</v>
      </c>
      <c r="G49" s="8">
        <f t="shared" si="1"/>
        <v>62.250000000000007</v>
      </c>
      <c r="H49" s="11">
        <f t="shared" si="2"/>
        <v>-2.9999999999986926E-2</v>
      </c>
      <c r="J49" s="7"/>
      <c r="K49" s="7"/>
      <c r="L49" s="7"/>
    </row>
    <row r="50" spans="1:12" x14ac:dyDescent="0.25">
      <c r="A50" s="1" t="s">
        <v>3</v>
      </c>
      <c r="B50" s="1"/>
      <c r="C50" s="1">
        <v>76</v>
      </c>
      <c r="D50" s="9">
        <f t="shared" si="0"/>
        <v>66.83</v>
      </c>
      <c r="E50" s="1">
        <v>63.179999999999993</v>
      </c>
      <c r="F50" s="6">
        <v>66.83</v>
      </c>
      <c r="G50" s="8">
        <f t="shared" si="1"/>
        <v>63.18</v>
      </c>
      <c r="H50" s="11">
        <f t="shared" si="2"/>
        <v>0</v>
      </c>
      <c r="J50" s="7"/>
      <c r="K50" s="7"/>
      <c r="L50" s="7"/>
    </row>
    <row r="51" spans="1:12" x14ac:dyDescent="0.25">
      <c r="A51" s="1" t="s">
        <v>4</v>
      </c>
      <c r="B51" s="1"/>
      <c r="C51" s="1">
        <v>77</v>
      </c>
      <c r="D51" s="9">
        <f t="shared" si="0"/>
        <v>69.17</v>
      </c>
      <c r="E51" s="1">
        <v>65.52</v>
      </c>
      <c r="F51" s="6">
        <v>69.17</v>
      </c>
      <c r="G51" s="8">
        <f t="shared" si="1"/>
        <v>65.52</v>
      </c>
      <c r="H51" s="11">
        <f t="shared" si="2"/>
        <v>0</v>
      </c>
      <c r="J51" s="7"/>
      <c r="K51" s="7"/>
      <c r="L51" s="7"/>
    </row>
    <row r="52" spans="1:12" x14ac:dyDescent="0.25">
      <c r="A52" s="1"/>
      <c r="B52" s="1" t="s">
        <v>5</v>
      </c>
      <c r="C52" s="1">
        <v>78</v>
      </c>
      <c r="D52" s="9">
        <f t="shared" si="0"/>
        <v>69.97</v>
      </c>
      <c r="E52" s="1">
        <f>E51+0.8</f>
        <v>66.319999999999993</v>
      </c>
      <c r="F52" s="6">
        <v>70</v>
      </c>
      <c r="G52" s="8">
        <f t="shared" si="1"/>
        <v>66.349999999999994</v>
      </c>
      <c r="H52" s="11">
        <f t="shared" si="2"/>
        <v>3.0000000000001137E-2</v>
      </c>
      <c r="J52" s="7"/>
      <c r="K52" s="7"/>
      <c r="L52" s="7"/>
    </row>
    <row r="53" spans="1:12" x14ac:dyDescent="0.25">
      <c r="A53" s="1" t="s">
        <v>6</v>
      </c>
      <c r="B53" s="1"/>
      <c r="C53" s="1">
        <v>79</v>
      </c>
      <c r="D53" s="9">
        <f t="shared" si="0"/>
        <v>71.510000000000005</v>
      </c>
      <c r="E53" s="1">
        <v>67.86</v>
      </c>
      <c r="F53" s="6">
        <v>71.45</v>
      </c>
      <c r="G53" s="8">
        <f t="shared" si="1"/>
        <v>67.8</v>
      </c>
      <c r="H53" s="11">
        <f t="shared" si="2"/>
        <v>-6.0000000000002274E-2</v>
      </c>
      <c r="J53" s="7"/>
      <c r="K53" s="7"/>
      <c r="L53" s="7"/>
    </row>
    <row r="54" spans="1:12" x14ac:dyDescent="0.25">
      <c r="A54" s="1"/>
      <c r="B54" s="1" t="s">
        <v>7</v>
      </c>
      <c r="C54" s="1">
        <v>80</v>
      </c>
      <c r="D54" s="9">
        <f t="shared" si="0"/>
        <v>72.660000000000011</v>
      </c>
      <c r="E54" s="1">
        <f>E53+1.15</f>
        <v>69.010000000000005</v>
      </c>
      <c r="F54" s="6">
        <v>72.7</v>
      </c>
      <c r="G54" s="8">
        <f t="shared" si="1"/>
        <v>69.05</v>
      </c>
      <c r="H54" s="11">
        <f t="shared" si="2"/>
        <v>3.9999999999992042E-2</v>
      </c>
      <c r="J54" s="7"/>
      <c r="K54" s="7"/>
      <c r="L54" s="7"/>
    </row>
    <row r="55" spans="1:12" x14ac:dyDescent="0.25">
      <c r="A55" s="1" t="s">
        <v>8</v>
      </c>
      <c r="B55" s="1"/>
      <c r="C55" s="1">
        <v>81</v>
      </c>
      <c r="D55" s="9">
        <f t="shared" si="0"/>
        <v>73.850000000000009</v>
      </c>
      <c r="E55" s="1">
        <v>70.2</v>
      </c>
      <c r="F55" s="6">
        <v>73.8</v>
      </c>
      <c r="G55" s="8">
        <f t="shared" si="1"/>
        <v>70.149999999999991</v>
      </c>
      <c r="H55" s="11">
        <f t="shared" si="2"/>
        <v>-5.0000000000011369E-2</v>
      </c>
      <c r="J55" s="7"/>
      <c r="K55" s="7"/>
      <c r="L55" s="7"/>
    </row>
    <row r="56" spans="1:12" x14ac:dyDescent="0.25">
      <c r="A56" s="1"/>
      <c r="B56" s="1" t="s">
        <v>9</v>
      </c>
      <c r="C56" s="1">
        <v>82</v>
      </c>
      <c r="D56" s="9">
        <f t="shared" si="0"/>
        <v>75.349999999999994</v>
      </c>
      <c r="E56" s="1">
        <f>E57-0.84</f>
        <v>71.699999999999989</v>
      </c>
      <c r="F56" s="6">
        <v>75.349999999999994</v>
      </c>
      <c r="G56" s="8">
        <f t="shared" si="1"/>
        <v>71.699999999999989</v>
      </c>
      <c r="H56" s="11">
        <f t="shared" si="2"/>
        <v>0</v>
      </c>
      <c r="J56" s="7"/>
      <c r="K56" s="7"/>
      <c r="L56" s="7"/>
    </row>
    <row r="57" spans="1:12" x14ac:dyDescent="0.25">
      <c r="A57" s="1" t="s">
        <v>10</v>
      </c>
      <c r="B57" s="1"/>
      <c r="C57" s="1">
        <v>83</v>
      </c>
      <c r="D57" s="9">
        <f t="shared" si="0"/>
        <v>76.19</v>
      </c>
      <c r="E57" s="1">
        <v>72.539999999999992</v>
      </c>
      <c r="F57" s="6">
        <v>76.19</v>
      </c>
      <c r="G57" s="8">
        <f t="shared" si="1"/>
        <v>72.539999999999992</v>
      </c>
      <c r="H57" s="11">
        <f t="shared" si="2"/>
        <v>0</v>
      </c>
      <c r="J57" s="7"/>
      <c r="K57" s="7"/>
      <c r="L57" s="7"/>
    </row>
    <row r="58" spans="1:12" x14ac:dyDescent="0.25">
      <c r="A58" s="1" t="s">
        <v>18</v>
      </c>
      <c r="B58" s="1"/>
      <c r="C58" s="1">
        <v>84</v>
      </c>
      <c r="D58" s="9">
        <f t="shared" si="0"/>
        <v>78.53</v>
      </c>
      <c r="E58" s="1">
        <v>74.88</v>
      </c>
      <c r="F58" s="6">
        <v>78.53</v>
      </c>
      <c r="G58" s="8">
        <f t="shared" si="1"/>
        <v>74.88</v>
      </c>
      <c r="H58" s="11">
        <f t="shared" si="2"/>
        <v>0</v>
      </c>
      <c r="J58" s="7"/>
      <c r="K58" s="7"/>
      <c r="L58" s="7"/>
    </row>
    <row r="59" spans="1:12" x14ac:dyDescent="0.25">
      <c r="A59" s="1"/>
      <c r="B59" s="1" t="s">
        <v>0</v>
      </c>
      <c r="C59" s="1">
        <v>85</v>
      </c>
      <c r="D59" s="9">
        <f t="shared" si="0"/>
        <v>79.53</v>
      </c>
      <c r="E59" s="1">
        <f>E58+1</f>
        <v>75.88</v>
      </c>
      <c r="F59" s="6">
        <v>79.53</v>
      </c>
      <c r="G59" s="8">
        <f t="shared" si="1"/>
        <v>75.88</v>
      </c>
      <c r="H59" s="11">
        <f t="shared" si="2"/>
        <v>0</v>
      </c>
      <c r="J59" s="7"/>
      <c r="K59" s="7"/>
      <c r="L59" s="7"/>
    </row>
    <row r="60" spans="1:12" x14ac:dyDescent="0.25">
      <c r="A60" s="1" t="s">
        <v>1</v>
      </c>
      <c r="B60" s="1"/>
      <c r="C60" s="1">
        <v>86</v>
      </c>
      <c r="D60" s="9">
        <f t="shared" si="0"/>
        <v>80.87</v>
      </c>
      <c r="E60" s="1">
        <v>77.22</v>
      </c>
      <c r="F60" s="6">
        <v>80.87</v>
      </c>
      <c r="G60" s="8">
        <f t="shared" si="1"/>
        <v>77.22</v>
      </c>
      <c r="H60" s="11">
        <f t="shared" si="2"/>
        <v>0</v>
      </c>
      <c r="J60" s="7"/>
      <c r="K60" s="7"/>
      <c r="L60" s="7"/>
    </row>
    <row r="61" spans="1:12" x14ac:dyDescent="0.25">
      <c r="A61" s="1"/>
      <c r="B61" s="1" t="s">
        <v>2</v>
      </c>
      <c r="C61" s="1">
        <v>87</v>
      </c>
      <c r="D61" s="9">
        <f t="shared" si="0"/>
        <v>82.31</v>
      </c>
      <c r="E61" s="1">
        <f>E62-0.9</f>
        <v>78.66</v>
      </c>
      <c r="F61" s="6">
        <v>82.3</v>
      </c>
      <c r="G61" s="8">
        <f t="shared" si="1"/>
        <v>78.649999999999991</v>
      </c>
      <c r="H61" s="11">
        <f t="shared" si="2"/>
        <v>-1.0000000000005116E-2</v>
      </c>
      <c r="J61" s="7"/>
      <c r="K61" s="7"/>
      <c r="L61" s="7"/>
    </row>
    <row r="62" spans="1:12" x14ac:dyDescent="0.25">
      <c r="A62" s="1" t="s">
        <v>3</v>
      </c>
      <c r="B62" s="1"/>
      <c r="C62" s="1">
        <v>88</v>
      </c>
      <c r="D62" s="9">
        <f t="shared" si="0"/>
        <v>83.210000000000008</v>
      </c>
      <c r="E62" s="1">
        <v>79.56</v>
      </c>
      <c r="F62" s="6">
        <v>83.21</v>
      </c>
      <c r="G62" s="8">
        <f t="shared" si="1"/>
        <v>79.559999999999988</v>
      </c>
      <c r="H62" s="11">
        <f t="shared" si="2"/>
        <v>0</v>
      </c>
      <c r="J62" s="7"/>
      <c r="K62" s="7"/>
      <c r="L62" s="7"/>
    </row>
    <row r="63" spans="1:12" x14ac:dyDescent="0.25">
      <c r="J63" s="7"/>
      <c r="K63" s="7"/>
      <c r="L63" s="7"/>
    </row>
    <row r="64" spans="1:12" x14ac:dyDescent="0.25">
      <c r="J64" s="7"/>
      <c r="K64" s="7"/>
      <c r="L64" s="7"/>
    </row>
    <row r="65" spans="5:12" x14ac:dyDescent="0.25">
      <c r="J65" s="7"/>
      <c r="K65" s="7"/>
      <c r="L65" s="7"/>
    </row>
    <row r="66" spans="5:12" x14ac:dyDescent="0.25">
      <c r="J66" s="7"/>
      <c r="K66" s="7"/>
      <c r="L66" s="7"/>
    </row>
    <row r="67" spans="5:12" x14ac:dyDescent="0.25">
      <c r="J67" s="7"/>
      <c r="K67" s="7"/>
      <c r="L67" s="7"/>
    </row>
    <row r="68" spans="5:12" x14ac:dyDescent="0.25">
      <c r="J68" s="7"/>
      <c r="K68" s="7"/>
      <c r="L68" s="7"/>
    </row>
    <row r="69" spans="5:12" x14ac:dyDescent="0.25">
      <c r="J69" s="7"/>
      <c r="K69" s="7"/>
      <c r="L69" s="7"/>
    </row>
    <row r="70" spans="5:12" x14ac:dyDescent="0.25">
      <c r="J70" s="7"/>
      <c r="K70" s="7"/>
      <c r="L70" s="7"/>
    </row>
    <row r="71" spans="5:12" x14ac:dyDescent="0.25">
      <c r="J71" s="7"/>
      <c r="K71" s="7"/>
      <c r="L71" s="7"/>
    </row>
    <row r="72" spans="5:12" x14ac:dyDescent="0.25">
      <c r="E72" t="s">
        <v>24</v>
      </c>
      <c r="G72">
        <v>2.2000000000000002</v>
      </c>
    </row>
    <row r="73" spans="5:12" x14ac:dyDescent="0.25">
      <c r="E73" t="s">
        <v>25</v>
      </c>
      <c r="G73">
        <v>2.34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Mattias</cp:lastModifiedBy>
  <cp:lastPrinted>2021-06-10T13:51:23Z</cp:lastPrinted>
  <dcterms:created xsi:type="dcterms:W3CDTF">2021-06-02T11:46:12Z</dcterms:created>
  <dcterms:modified xsi:type="dcterms:W3CDTF">2021-06-11T08:25:13Z</dcterms:modified>
</cp:coreProperties>
</file>